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<sst xmlns="http://schemas.openxmlformats.org/spreadsheetml/2006/main" count="51" uniqueCount="33">
  <si>
    <t>Item</t>
  </si>
  <si>
    <t>Description</t>
  </si>
  <si>
    <t>Current Status</t>
  </si>
  <si>
    <t>Required Standard</t>
  </si>
  <si>
    <t># of Users</t>
  </si>
  <si>
    <t>Cost to Upgrade (Est.)</t>
  </si>
  <si>
    <t>Priority</t>
  </si>
  <si>
    <t>Firewall</t>
  </si>
  <si>
    <t>Hardware/software to block unauthorized access</t>
  </si>
  <si>
    <t>Adequate</t>
  </si>
  <si>
    <t>Advanced</t>
  </si>
  <si>
    <t>High</t>
  </si>
  <si>
    <t>Encryption</t>
  </si>
  <si>
    <t>Data encryption at rest and in transit</t>
  </si>
  <si>
    <t>Basic</t>
  </si>
  <si>
    <t>Access Controls</t>
  </si>
  <si>
    <t>User authentication and authorization</t>
  </si>
  <si>
    <t>Medium</t>
  </si>
  <si>
    <t>Intrusion Detection System</t>
  </si>
  <si>
    <t>Monitoring and alerting of suspicious activity</t>
  </si>
  <si>
    <t>None</t>
  </si>
  <si>
    <t>Anti-malware Software</t>
  </si>
  <si>
    <t>Protection against malware and phishing</t>
  </si>
  <si>
    <t>Password Manager</t>
  </si>
  <si>
    <t>Secure storage for digital passwords and credentials.</t>
  </si>
  <si>
    <t>Incident Response Plan</t>
  </si>
  <si>
    <t>Preparedness and response for cyber incidents</t>
  </si>
  <si>
    <t>Comprehensive</t>
  </si>
  <si>
    <t>Training &amp; Awareness</t>
  </si>
  <si>
    <t>Employee cybersecurity training and awareness</t>
  </si>
  <si>
    <t>Ongoing</t>
  </si>
  <si>
    <t>Total</t>
  </si>
  <si>
    <t/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</si>
</sst>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"/>
  </numFmts>
  <fonts count="3">
    <font>
      <sz val="10.0"/>
      <color rgb="FF000000"/>
      <name val="Arial"/>
      <scheme val="minor"/>
    </font>
    <font>
      <color rgb="FFFFFFFF"/>
      <name val="Arial"/>
      <scheme val="minor"/>
    </font>
    <font>
      <color theme="1"/>
      <name val="Arial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4A86E8"/>
        <bgColor rgb="FF4A86E8"/>
      </patternFill>
    </fill>
    <fill>
      <patternFill patternType="solid">
        <fgColor rgb="FF000000"/>
        <bgColor rgb="FF000000"/>
      </patternFill>
    </fill>
    <fill>
      <patternFill patternType="solid">
        <fgColor rgb="FF666666"/>
        <bgColor rgb="FF666666"/>
      </patternFill>
    </fill>
  </fills>
  <borders count="1">
    <border/>
  </borders>
  <cellStyleXfs count="1">
    <xf borderId="0" fillId="0" fontId="0" numFmtId="0" applyAlignment="1" applyFont="1"/>
  </cellStyleXfs>
  <cellXfs count="1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2" fontId="1" numFmtId="0" xfId="0" applyAlignment="1" applyFill="1" applyFont="1">
      <alignment readingOrder="0"/>
    </xf>
    <xf borderId="0" fillId="0" fontId="2" numFmtId="0" xfId="0" applyAlignment="1" applyFont="1">
      <alignment readingOrder="0"/>
    </xf>
    <xf borderId="0" fillId="0" fontId="2" numFmtId="3" xfId="0" applyAlignment="1" applyFont="1" applyNumberFormat="1">
      <alignment readingOrder="0"/>
    </xf>
    <xf borderId="0" fillId="0" fontId="2" numFmtId="164" xfId="0" applyAlignment="1" applyFont="1" applyNumberFormat="1">
      <alignment readingOrder="0"/>
    </xf>
    <xf borderId="0" fillId="3" fontId="2" numFmtId="3" xfId="0" applyAlignment="1" applyFill="1" applyFont="1" applyNumberFormat="1">
      <alignment readingOrder="0"/>
    </xf>
    <xf borderId="0" fillId="4" fontId="1" numFmtId="0" xfId="0" applyAlignment="1" applyFill="1" applyFont="1">
      <alignment readingOrder="0"/>
    </xf>
    <xf borderId="0" fillId="0" fontId="1" numFmtId="164" xfId="0" applyAlignment="1" applyFont="1" applyNumberFormat="1">
      <alignment readingOrder="0"/>
    </xf>
    <xf borderId="0" fillId="4" fontId="1" numFmtId="164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1285875</xdr:colOff>
      <xdr:row>21</xdr:row>
      <xdr:rowOff>85725</xdr:rowOff>
    </xdr:from>
    <xdr:ext cx="2362200" cy="1009650"/>
    <xdr:sp>
      <xdr:nvSpPr>
        <xdr:cNvPr id="3" name="Shape 3"/>
        <xdr:cNvSpPr txBox="1"/>
      </xdr:nvSpPr>
      <xdr:spPr>
        <a:xfrm>
          <a:off x="1544975" y="1270900"/>
          <a:ext cx="3461400" cy="1462200"/>
        </a:xfrm>
        <a:prstGeom prst="rect">
          <a:avLst/>
        </a:prstGeom>
        <a:noFill/>
        <a:ln>
          <a:noFill/>
        </a:ln>
      </xdr:spPr>
      <xdr:txBody>
        <a:bodyPr anchorCtr="0" anchor="t" bIns="91425" lIns="91425" spcFirstLastPara="1" rIns="91425" wrap="square" tIns="91425">
          <a:spAutoFit/>
        </a:bodyPr>
        <a:lstStyle/>
        <a:p>
          <a:pPr indent="0" lvl="0" marL="0" rtl="0" algn="l">
            <a:lnSpc>
              <a:spcPct val="115000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rgbClr val="040C28"/>
              </a:solidFill>
              <a:highlight>
                <a:srgbClr val="FFFFFF"/>
              </a:highlight>
              <a:latin typeface="Roboto"/>
              <a:ea typeface="Roboto"/>
              <a:cs typeface="Roboto"/>
              <a:sym typeface="Roboto"/>
            </a:rPr>
            <a:t>All cost estimates are not guaranteed</a:t>
          </a:r>
          <a:r>
            <a:rPr lang="en-US" sz="1200">
              <a:solidFill>
                <a:srgbClr val="4D5156"/>
              </a:solidFill>
              <a:highlight>
                <a:srgbClr val="FFFFFF"/>
              </a:highlight>
              <a:latin typeface="Roboto"/>
              <a:ea typeface="Roboto"/>
              <a:cs typeface="Roboto"/>
              <a:sym typeface="Roboto"/>
            </a:rPr>
            <a:t>. The costs shown in the estimates are an approximation based on market rates. The actual cost may vary based on your specific requirements and market shifts.</a:t>
          </a:r>
          <a:endParaRPr sz="1200">
            <a:solidFill>
              <a:srgbClr val="4D5156"/>
            </a:solidFill>
            <a:highlight>
              <a:srgbClr val="FFFFFF"/>
            </a:highlight>
            <a:latin typeface="Roboto"/>
            <a:ea typeface="Roboto"/>
            <a:cs typeface="Roboto"/>
            <a:sym typeface="Roboto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361950</xdr:colOff>
      <xdr:row>1</xdr:row>
      <xdr:rowOff>9525</xdr:rowOff>
    </xdr:from>
    <xdr:ext cx="3333750" cy="1371600"/>
    <xdr:grpSp>
      <xdr:nvGrpSpPr>
        <xdr:cNvPr id="2" name="Shape 2" title="Drawing"/>
        <xdr:cNvGrpSpPr/>
      </xdr:nvGrpSpPr>
      <xdr:grpSpPr>
        <a:xfrm>
          <a:off x="2174850" y="467750"/>
          <a:ext cx="5403900" cy="2184050"/>
          <a:chOff x="2174850" y="467750"/>
          <a:chExt cx="5403900" cy="2184050"/>
        </a:xfrm>
      </xdr:grpSpPr>
      <xdr:sp>
        <xdr:nvSpPr>
          <xdr:cNvPr id="4" name="Shape 4"/>
          <xdr:cNvSpPr txBox="1"/>
        </xdr:nvSpPr>
        <xdr:spPr>
          <a:xfrm>
            <a:off x="2174850" y="1941400"/>
            <a:ext cx="5403900" cy="710400"/>
          </a:xfrm>
          <a:prstGeom prst="rect">
            <a:avLst/>
          </a:prstGeom>
          <a:noFill/>
          <a:ln>
            <a:noFill/>
          </a:ln>
        </xdr:spPr>
        <xdr:txBody>
          <a:bodyPr anchorCtr="0" anchor="t" bIns="91425" lIns="91425" spcFirstLastPara="1" rIns="91425" wrap="square" tIns="91425">
            <a:noAutofit/>
          </a:bodyPr>
          <a:lstStyle/>
          <a:p>
            <a:pPr indent="0" lvl="0" marL="0" rtl="0" algn="ctr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400"/>
              <a:t>This is an open template for your use. Please update the number of users and pricing as you see fit in order to calculate your estimated budget.</a:t>
            </a:r>
            <a:endParaRPr sz="1400"/>
          </a:p>
        </xdr:txBody>
      </xdr:sp>
      <xdr:pic>
        <xdr:nvPicPr>
          <xdr:cNvPr descr="Logo3-1 (1) (1).png" id="5" name="Shape 5"/>
          <xdr:cNvPicPr preferRelativeResize="0"/>
        </xdr:nvPicPr>
        <xdr:blipFill>
          <a:blip r:embed="rId1">
            <a:alphaModFix/>
          </a:blip>
          <a:stretch>
            <a:fillRect/>
          </a:stretch>
        </xdr:blipFill>
        <xdr:spPr>
          <a:xfrm>
            <a:off x="3504950" y="467750"/>
            <a:ext cx="2877200" cy="1226075"/>
          </a:xfrm>
          <a:prstGeom prst="rect">
            <a:avLst/>
          </a:prstGeom>
          <a:noFill/>
          <a:ln>
            <a:noFill/>
          </a:ln>
        </xdr:spPr>
      </xdr:pic>
    </xdr:grpSp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1.88"/>
    <col customWidth="1" min="2" max="2" width="54.63"/>
    <col customWidth="1" min="4" max="4" width="22.63"/>
    <col customWidth="1" min="5" max="6" width="17.13"/>
  </cols>
  <sheetData>
    <row r="1">
      <c r="A1" s="1"/>
      <c r="B1" s="1"/>
      <c r="C1" s="1"/>
      <c r="D1" s="1"/>
      <c r="E1" s="1"/>
      <c r="F1" s="1"/>
      <c r="G1" s="1"/>
    </row>
    <row r="2">
      <c r="A2" s="1"/>
      <c r="B2" s="1"/>
      <c r="C2" s="1"/>
      <c r="D2" s="1"/>
      <c r="E2" s="1"/>
      <c r="F2" s="1"/>
      <c r="G2" s="1"/>
    </row>
    <row r="3">
      <c r="A3" s="1"/>
      <c r="B3" s="1"/>
      <c r="C3" s="1"/>
      <c r="D3" s="1"/>
      <c r="E3" s="1"/>
      <c r="F3" s="1"/>
      <c r="G3" s="1"/>
    </row>
    <row r="4">
      <c r="A4" s="1"/>
      <c r="B4" s="1"/>
      <c r="C4" s="1"/>
      <c r="D4" s="1"/>
      <c r="E4" s="1"/>
      <c r="F4" s="1"/>
      <c r="G4" s="1"/>
    </row>
    <row r="5">
      <c r="A5" s="1"/>
      <c r="B5" s="1"/>
      <c r="C5" s="1"/>
      <c r="D5" s="1"/>
      <c r="E5" s="1"/>
      <c r="F5" s="1"/>
      <c r="G5" s="1"/>
    </row>
    <row r="6">
      <c r="A6" s="1"/>
      <c r="B6" s="1"/>
      <c r="C6" s="1"/>
      <c r="D6" s="1"/>
      <c r="E6" s="1"/>
      <c r="F6" s="1"/>
      <c r="G6" s="1"/>
    </row>
    <row r="7">
      <c r="A7" s="1"/>
      <c r="B7" s="1"/>
      <c r="C7" s="1"/>
      <c r="D7" s="1"/>
      <c r="E7" s="1"/>
      <c r="F7" s="1"/>
      <c r="G7" s="1"/>
    </row>
    <row r="8">
      <c r="A8" s="1"/>
      <c r="B8" s="1"/>
      <c r="C8" s="1"/>
      <c r="D8" s="1"/>
      <c r="E8" s="1"/>
      <c r="F8" s="1"/>
      <c r="G8" s="1"/>
    </row>
    <row r="9">
      <c r="A9" s="1"/>
      <c r="B9" s="1"/>
      <c r="C9" s="1"/>
      <c r="D9" s="1"/>
      <c r="E9" s="1"/>
      <c r="F9" s="1"/>
      <c r="G9" s="1"/>
    </row>
    <row r="10">
      <c r="A10" s="1"/>
      <c r="B10" s="1"/>
      <c r="C10" s="1"/>
      <c r="D10" s="1"/>
      <c r="E10" s="1"/>
      <c r="F10" s="1"/>
      <c r="G10" s="1"/>
    </row>
    <row r="11">
      <c r="A11" s="2" t="s">
        <v>0</v>
      </c>
      <c r="B11" s="2" t="s">
        <v>1</v>
      </c>
      <c r="C11" s="2" t="s">
        <v>2</v>
      </c>
      <c r="D11" s="2" t="s">
        <v>3</v>
      </c>
      <c r="E11" s="2" t="s">
        <v>4</v>
      </c>
      <c r="F11" s="2" t="s">
        <v>5</v>
      </c>
      <c r="G11" s="2" t="s">
        <v>6</v>
      </c>
    </row>
    <row r="12">
      <c r="A12" s="3" t="s">
        <v>7</v>
      </c>
      <c r="B12" s="3" t="s">
        <v>8</v>
      </c>
      <c r="C12" s="3" t="s">
        <v>9</v>
      </c>
      <c r="D12" s="3" t="s">
        <v>10</v>
      </c>
      <c r="E12" s="4">
        <v>125.0</v>
      </c>
      <c r="F12" s="5">
        <f>E12*50</f>
        <v>6250</v>
      </c>
      <c r="G12" s="3" t="s">
        <v>11</v>
      </c>
    </row>
    <row r="13">
      <c r="A13" s="3" t="s">
        <v>12</v>
      </c>
      <c r="B13" s="3" t="s">
        <v>13</v>
      </c>
      <c r="C13" s="3" t="s">
        <v>14</v>
      </c>
      <c r="D13" s="3" t="s">
        <v>10</v>
      </c>
      <c r="E13" s="4">
        <v>125.0</v>
      </c>
      <c r="F13" s="5">
        <f>E13*100</f>
        <v>12500</v>
      </c>
      <c r="G13" s="3" t="s">
        <v>11</v>
      </c>
    </row>
    <row r="14">
      <c r="A14" s="3" t="s">
        <v>15</v>
      </c>
      <c r="B14" s="3" t="s">
        <v>16</v>
      </c>
      <c r="C14" s="3" t="s">
        <v>9</v>
      </c>
      <c r="D14" s="3" t="s">
        <v>10</v>
      </c>
      <c r="E14" s="6"/>
      <c r="F14" s="5">
        <v>2500.0</v>
      </c>
      <c r="G14" s="3" t="s">
        <v>17</v>
      </c>
    </row>
    <row r="15">
      <c r="A15" s="3" t="s">
        <v>18</v>
      </c>
      <c r="B15" s="3" t="s">
        <v>19</v>
      </c>
      <c r="C15" s="3" t="s">
        <v>20</v>
      </c>
      <c r="D15" s="3" t="s">
        <v>10</v>
      </c>
      <c r="E15" s="6"/>
      <c r="F15" s="5">
        <v>12000.0</v>
      </c>
      <c r="G15" s="3" t="s">
        <v>11</v>
      </c>
    </row>
    <row r="16">
      <c r="A16" s="3" t="s">
        <v>21</v>
      </c>
      <c r="B16" s="3" t="s">
        <v>22</v>
      </c>
      <c r="C16" s="3" t="s">
        <v>14</v>
      </c>
      <c r="D16" s="3" t="s">
        <v>10</v>
      </c>
      <c r="E16" s="4">
        <v>125.0</v>
      </c>
      <c r="F16" s="5">
        <f>E16*30</f>
        <v>3750</v>
      </c>
      <c r="G16" s="3" t="s">
        <v>17</v>
      </c>
    </row>
    <row r="17">
      <c r="A17" s="3" t="s">
        <v>23</v>
      </c>
      <c r="B17" s="3" t="s">
        <v>24</v>
      </c>
      <c r="C17" s="3" t="s">
        <v>9</v>
      </c>
      <c r="D17" s="3" t="s">
        <v>10</v>
      </c>
      <c r="E17" s="4">
        <v>125.0</v>
      </c>
      <c r="F17" s="5">
        <f>5*E17</f>
        <v>625</v>
      </c>
      <c r="G17" s="3" t="s">
        <v>11</v>
      </c>
    </row>
    <row r="18">
      <c r="A18" s="3" t="s">
        <v>25</v>
      </c>
      <c r="B18" s="3" t="s">
        <v>26</v>
      </c>
      <c r="C18" s="3" t="s">
        <v>20</v>
      </c>
      <c r="D18" s="3" t="s">
        <v>27</v>
      </c>
      <c r="E18" s="6"/>
      <c r="F18" s="5">
        <v>5000.0</v>
      </c>
      <c r="G18" s="3" t="s">
        <v>11</v>
      </c>
    </row>
    <row r="19">
      <c r="A19" s="3" t="s">
        <v>28</v>
      </c>
      <c r="B19" s="3" t="s">
        <v>29</v>
      </c>
      <c r="C19" s="3" t="s">
        <v>14</v>
      </c>
      <c r="D19" s="3" t="s">
        <v>30</v>
      </c>
      <c r="E19" s="4">
        <v>125.0</v>
      </c>
      <c r="F19" s="5">
        <f>E19*25</f>
        <v>3125</v>
      </c>
      <c r="G19" s="3" t="s">
        <v>17</v>
      </c>
    </row>
    <row r="20">
      <c r="A20" s="7" t="s">
        <v>31</v>
      </c>
      <c r="B20" s="3" t="s">
        <v>32</v>
      </c>
      <c r="C20" s="3" t="s">
        <v>32</v>
      </c>
      <c r="D20" s="3" t="s">
        <v>32</v>
      </c>
      <c r="E20" s="8"/>
      <c r="F20" s="9">
        <f>SUM(F12:F19)</f>
        <v>45750</v>
      </c>
      <c r="G20" s="3"/>
    </row>
  </sheetData>
  <drawing r:id="rId1"/>
</worksheet>
</file>